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oep 1 Maandag" sheetId="1" r:id="rId1"/>
  </sheets>
  <definedNames>
    <definedName name="_xlnm.Print_Area" localSheetId="0">'Groep 1 Maandag'!$A$1:$V$45</definedName>
  </definedNames>
  <calcPr fullCalcOnLoad="1"/>
</workbook>
</file>

<file path=xl/sharedStrings.xml><?xml version="1.0" encoding="utf-8"?>
<sst xmlns="http://schemas.openxmlformats.org/spreadsheetml/2006/main" count="104" uniqueCount="51">
  <si>
    <t>Wedstrijdpunten</t>
  </si>
  <si>
    <t>POULE</t>
  </si>
  <si>
    <t>BAAN</t>
  </si>
  <si>
    <t>A</t>
  </si>
  <si>
    <t>&amp;</t>
  </si>
  <si>
    <t>-</t>
  </si>
  <si>
    <t>B</t>
  </si>
  <si>
    <t xml:space="preserve">BAAN </t>
  </si>
  <si>
    <t xml:space="preserve">POULE </t>
  </si>
  <si>
    <t>WINNAARS HALVE FINALE</t>
  </si>
  <si>
    <t>Totaal</t>
  </si>
  <si>
    <t>Geschoten punten</t>
  </si>
  <si>
    <t>Plaats</t>
  </si>
  <si>
    <t>Groep1</t>
  </si>
  <si>
    <t>1e plaats poule A</t>
  </si>
  <si>
    <t>2e plaats poule A</t>
  </si>
  <si>
    <t>2e plaats poule B</t>
  </si>
  <si>
    <t>1e plaats poule B</t>
  </si>
  <si>
    <t>Teams</t>
  </si>
  <si>
    <t>?</t>
  </si>
  <si>
    <t>FINALE  DINSDAG 11 MEI</t>
  </si>
  <si>
    <t>C</t>
  </si>
  <si>
    <t>1 na beste derde</t>
  </si>
  <si>
    <t>Beste derde</t>
  </si>
  <si>
    <t>1e plaats poule C</t>
  </si>
  <si>
    <t>2e plaats poule C</t>
  </si>
  <si>
    <t>HALVE FINALISTEN  4 MEI</t>
  </si>
  <si>
    <t>HALVE FINALE DINSDAG 4 MEI</t>
  </si>
  <si>
    <t>Groep 4 - Donderdag</t>
  </si>
  <si>
    <t>Donderdag 15 APRIL</t>
  </si>
  <si>
    <t>Donderdag 22 APRIL</t>
  </si>
  <si>
    <t>Donderdag 29 APRIL</t>
  </si>
  <si>
    <t>15-4</t>
  </si>
  <si>
    <t>22-4</t>
  </si>
  <si>
    <t>29-4</t>
  </si>
  <si>
    <t>Maote jeugd</t>
  </si>
  <si>
    <t>Super</t>
  </si>
  <si>
    <t>@</t>
  </si>
  <si>
    <t>Maote Dames</t>
  </si>
  <si>
    <t>De Poedels</t>
  </si>
  <si>
    <t>Kattenberg</t>
  </si>
  <si>
    <t>De bedorven jeugd</t>
  </si>
  <si>
    <t>Bilderbuurt</t>
  </si>
  <si>
    <t>De Ruytertjes</t>
  </si>
  <si>
    <t>De Trompstraat meisjes</t>
  </si>
  <si>
    <t>Sluipschutters</t>
  </si>
  <si>
    <t>Gejaagd door de wind (buks)</t>
  </si>
  <si>
    <t>@ -  Ruytertjes</t>
  </si>
  <si>
    <t>Maote Dames - Super</t>
  </si>
  <si>
    <t>Sluipschutters - Maote jeugd</t>
  </si>
  <si>
    <t>De Poedels - De bedorven jeugd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</si>
</sst>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" fontId="0" fillId="0" borderId="8" xfId="0" applyNumberFormat="1" applyBorder="1" applyAlignment="1" quotePrefix="1">
      <alignment/>
    </xf>
    <xf numFmtId="0" fontId="0" fillId="0" borderId="8" xfId="0" applyBorder="1" applyAlignment="1" quotePrefix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8" xfId="0" applyNumberFormat="1" applyBorder="1" applyAlignment="1" quotePrefix="1">
      <alignment/>
    </xf>
    <xf numFmtId="14" fontId="2" fillId="0" borderId="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25.7109375" style="0" customWidth="1"/>
    <col min="4" max="4" width="2.28125" style="0" customWidth="1"/>
    <col min="5" max="5" width="25.8515625" style="0" customWidth="1"/>
    <col min="6" max="6" width="5.7109375" style="0" customWidth="1"/>
    <col min="7" max="7" width="1.57421875" style="0" customWidth="1"/>
    <col min="8" max="8" width="5.7109375" style="0" customWidth="1"/>
    <col min="9" max="9" width="5.2812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28125" style="0" customWidth="1"/>
    <col min="22" max="22" width="7.7109375" style="0" customWidth="1"/>
  </cols>
  <sheetData>
    <row r="1" spans="1:21" ht="39" customHeight="1" thickBot="1">
      <c r="A1" s="102" t="s">
        <v>28</v>
      </c>
      <c r="B1" s="102"/>
      <c r="C1" s="102"/>
      <c r="D1" s="102"/>
      <c r="E1" s="102"/>
      <c r="F1" s="102"/>
      <c r="G1" s="102"/>
      <c r="H1" s="102"/>
      <c r="J1" s="101" t="s">
        <v>11</v>
      </c>
      <c r="K1" s="101"/>
      <c r="L1" s="101"/>
      <c r="M1" s="101"/>
      <c r="N1" s="101"/>
      <c r="O1" s="101"/>
      <c r="P1" s="101"/>
      <c r="R1" s="101" t="s">
        <v>0</v>
      </c>
      <c r="S1" s="101"/>
      <c r="T1" s="101"/>
      <c r="U1" s="101"/>
    </row>
    <row r="2" spans="1:22" ht="13.5" thickBot="1">
      <c r="A2" s="74" t="s">
        <v>1</v>
      </c>
      <c r="B2" s="23" t="s">
        <v>2</v>
      </c>
      <c r="C2" s="24"/>
      <c r="D2" s="4"/>
      <c r="E2" s="23" t="s">
        <v>29</v>
      </c>
      <c r="F2" s="4"/>
      <c r="G2" s="4"/>
      <c r="H2" s="21"/>
      <c r="J2" s="71"/>
      <c r="K2" s="73" t="s">
        <v>18</v>
      </c>
      <c r="L2" s="72"/>
      <c r="M2" s="69" t="s">
        <v>32</v>
      </c>
      <c r="N2" s="69" t="s">
        <v>33</v>
      </c>
      <c r="O2" s="69" t="s">
        <v>34</v>
      </c>
      <c r="P2" s="70" t="s">
        <v>10</v>
      </c>
      <c r="R2" s="28" t="s">
        <v>32</v>
      </c>
      <c r="S2" s="29" t="s">
        <v>33</v>
      </c>
      <c r="T2" s="29" t="s">
        <v>34</v>
      </c>
      <c r="U2" s="30" t="s">
        <v>10</v>
      </c>
      <c r="V2" s="31" t="s">
        <v>12</v>
      </c>
    </row>
    <row r="3" spans="1:22" ht="12.75">
      <c r="A3" s="75" t="s">
        <v>3</v>
      </c>
      <c r="B3" s="38">
        <v>1</v>
      </c>
      <c r="C3" s="39" t="str">
        <f>J3</f>
        <v>Maote jeugd</v>
      </c>
      <c r="D3" s="39" t="s">
        <v>4</v>
      </c>
      <c r="E3" s="39" t="str">
        <f>J4</f>
        <v>Super</v>
      </c>
      <c r="F3" s="40">
        <v>498</v>
      </c>
      <c r="G3" s="41" t="s">
        <v>5</v>
      </c>
      <c r="H3" s="42">
        <v>487</v>
      </c>
      <c r="I3" s="3" t="s">
        <v>3</v>
      </c>
      <c r="J3" s="97" t="s">
        <v>35</v>
      </c>
      <c r="K3" s="98"/>
      <c r="L3" s="99"/>
      <c r="M3" s="78">
        <f>F3</f>
        <v>498</v>
      </c>
      <c r="N3" s="39">
        <f>H14</f>
        <v>524</v>
      </c>
      <c r="O3" s="48">
        <f>H25</f>
        <v>485</v>
      </c>
      <c r="P3" s="53">
        <f aca="true" t="shared" si="0" ref="P3:P14">M3+N3+O3</f>
        <v>1507</v>
      </c>
      <c r="R3" s="32">
        <f>IF(F3="","",IF(F3&gt;H3,2,IF(F3=H3,1,0)))</f>
        <v>2</v>
      </c>
      <c r="S3" s="33">
        <f>IF(H14="","",IF(H14&gt;F14,2,IF(H14=F14,1,0)))</f>
        <v>2</v>
      </c>
      <c r="T3" s="33">
        <f>IF(H25="","",IF(H25&gt;F25,2,IF(H25=F25,1,0)))</f>
        <v>0</v>
      </c>
      <c r="U3" s="5">
        <f>R3+S3+T3</f>
        <v>4</v>
      </c>
      <c r="V3" s="34">
        <v>2</v>
      </c>
    </row>
    <row r="4" spans="1:22" ht="13.5" thickBot="1">
      <c r="A4" s="76"/>
      <c r="B4" s="65">
        <v>2</v>
      </c>
      <c r="C4" s="60" t="str">
        <f>J5</f>
        <v>Gejaagd door de wind (buks)</v>
      </c>
      <c r="D4" s="60" t="s">
        <v>4</v>
      </c>
      <c r="E4" s="60" t="str">
        <f>J6</f>
        <v>@</v>
      </c>
      <c r="F4" s="61">
        <v>435</v>
      </c>
      <c r="G4" s="62" t="s">
        <v>5</v>
      </c>
      <c r="H4" s="63">
        <v>478</v>
      </c>
      <c r="I4" s="7"/>
      <c r="J4" s="91" t="s">
        <v>36</v>
      </c>
      <c r="K4" s="92"/>
      <c r="L4" s="93"/>
      <c r="M4" s="49">
        <f>H3</f>
        <v>487</v>
      </c>
      <c r="N4" s="37">
        <f>H15</f>
        <v>513</v>
      </c>
      <c r="O4" s="50">
        <f>F26</f>
        <v>523</v>
      </c>
      <c r="P4" s="54">
        <f t="shared" si="0"/>
        <v>1523</v>
      </c>
      <c r="R4" s="26">
        <f>IF(H3="","",IF(H3&gt;F3,2,IF(H3=F3,1,0)))</f>
        <v>0</v>
      </c>
      <c r="S4" s="26">
        <f>IF(H15="","",IF(H15&gt;F15,2,IF(H15=F15,1,0)))</f>
        <v>0</v>
      </c>
      <c r="T4" s="26">
        <f>IF(F26="","",IF(F26&gt;H26,2,IF(F26=H26,1,0)))</f>
        <v>2</v>
      </c>
      <c r="U4" s="8">
        <f aca="true" t="shared" si="1" ref="U4:U14">R4+S4+T4</f>
        <v>2</v>
      </c>
      <c r="V4" s="35">
        <v>3</v>
      </c>
    </row>
    <row r="5" spans="1:22" ht="12.75">
      <c r="A5" s="75" t="s">
        <v>6</v>
      </c>
      <c r="B5" s="38">
        <v>3</v>
      </c>
      <c r="C5" s="39" t="str">
        <f>J7</f>
        <v>De Trompstraat meisjes</v>
      </c>
      <c r="D5" s="39" t="s">
        <v>4</v>
      </c>
      <c r="E5" s="39" t="str">
        <f>J8</f>
        <v>Maote Dames</v>
      </c>
      <c r="F5" s="40">
        <v>438</v>
      </c>
      <c r="G5" s="64" t="s">
        <v>5</v>
      </c>
      <c r="H5" s="42">
        <v>509</v>
      </c>
      <c r="I5" s="7"/>
      <c r="J5" s="91" t="s">
        <v>46</v>
      </c>
      <c r="K5" s="92"/>
      <c r="L5" s="93"/>
      <c r="M5" s="49">
        <f>F4</f>
        <v>435</v>
      </c>
      <c r="N5" s="37">
        <f>F14</f>
        <v>491</v>
      </c>
      <c r="O5" s="50">
        <f>H26</f>
        <v>495</v>
      </c>
      <c r="P5" s="54">
        <f t="shared" si="0"/>
        <v>1421</v>
      </c>
      <c r="R5" s="26">
        <f>IF(F4="","",IF(F4&gt;H4,2,IF(F4=H4,1,0)))</f>
        <v>0</v>
      </c>
      <c r="S5" s="26">
        <f>IF(F14="","",IF(F14&gt;H14,2,IF(F14=H14,1,0)))</f>
        <v>0</v>
      </c>
      <c r="T5" s="26">
        <f>IF(H26="","",IF(H26&gt;F26,2,IF(H26=F26,1,0)))</f>
        <v>0</v>
      </c>
      <c r="U5" s="8">
        <f t="shared" si="1"/>
        <v>0</v>
      </c>
      <c r="V5" s="66">
        <v>4</v>
      </c>
    </row>
    <row r="6" spans="1:22" ht="13.5" thickBot="1">
      <c r="A6" s="77"/>
      <c r="B6" s="65">
        <v>5</v>
      </c>
      <c r="C6" s="60" t="str">
        <f>J9</f>
        <v>De Poedels</v>
      </c>
      <c r="D6" s="60" t="s">
        <v>4</v>
      </c>
      <c r="E6" s="60" t="str">
        <f>J10</f>
        <v>Kattenberg</v>
      </c>
      <c r="F6" s="61">
        <v>483</v>
      </c>
      <c r="G6" s="62" t="s">
        <v>5</v>
      </c>
      <c r="H6" s="63">
        <v>504</v>
      </c>
      <c r="I6" s="7"/>
      <c r="J6" s="94" t="s">
        <v>37</v>
      </c>
      <c r="K6" s="95"/>
      <c r="L6" s="96"/>
      <c r="M6" s="83">
        <f>H4</f>
        <v>478</v>
      </c>
      <c r="N6" s="60">
        <f>F15</f>
        <v>524</v>
      </c>
      <c r="O6" s="84">
        <f>F25</f>
        <v>496</v>
      </c>
      <c r="P6" s="82">
        <f t="shared" si="0"/>
        <v>1498</v>
      </c>
      <c r="R6" s="27">
        <f>IF(H4="","",IF(H4&gt;F4,2,IF(H4=F4,1,0)))</f>
        <v>2</v>
      </c>
      <c r="S6" s="27">
        <f>IF(F15="","",IF(F15&gt;H15,2,IF(F15=H15,1,0)))</f>
        <v>2</v>
      </c>
      <c r="T6" s="27">
        <f>IF(F25="","",IF(F25&gt;H25,2,IF(F25=H25,1,0)))</f>
        <v>2</v>
      </c>
      <c r="U6" s="9">
        <f t="shared" si="1"/>
        <v>6</v>
      </c>
      <c r="V6" s="36">
        <v>1</v>
      </c>
    </row>
    <row r="7" spans="1:22" ht="12.75">
      <c r="A7" s="19" t="s">
        <v>21</v>
      </c>
      <c r="B7" s="38">
        <v>6</v>
      </c>
      <c r="C7" s="39" t="str">
        <f>J11</f>
        <v>De bedorven jeugd</v>
      </c>
      <c r="D7" s="39" t="s">
        <v>4</v>
      </c>
      <c r="E7" s="39" t="str">
        <f>J12</f>
        <v>Bilderbuurt</v>
      </c>
      <c r="F7" s="40">
        <v>524</v>
      </c>
      <c r="G7" s="64" t="s">
        <v>5</v>
      </c>
      <c r="H7" s="42">
        <v>427</v>
      </c>
      <c r="I7" s="3" t="s">
        <v>6</v>
      </c>
      <c r="J7" s="97" t="s">
        <v>44</v>
      </c>
      <c r="K7" s="98"/>
      <c r="L7" s="99"/>
      <c r="M7" s="85">
        <f>F5</f>
        <v>438</v>
      </c>
      <c r="N7" s="39">
        <f>H16</f>
        <v>407</v>
      </c>
      <c r="O7" s="88">
        <f>H27</f>
        <v>446</v>
      </c>
      <c r="P7" s="5">
        <f t="shared" si="0"/>
        <v>1291</v>
      </c>
      <c r="R7" s="33">
        <f>IF(F5="","",IF(F5&gt;H5,2,IF(F5=H5,1,0)))</f>
        <v>0</v>
      </c>
      <c r="S7" s="33">
        <f>IF(H16="","",IF(H16&gt;F16,2,IF(H16=F16,1,0)))</f>
        <v>0</v>
      </c>
      <c r="T7" s="33">
        <f>IF(H27="","",IF(H27&gt;F27,2,IF(H27=F27,1,0)))</f>
        <v>2</v>
      </c>
      <c r="U7" s="5">
        <f t="shared" si="1"/>
        <v>2</v>
      </c>
      <c r="V7" s="34">
        <v>3</v>
      </c>
    </row>
    <row r="8" spans="1:22" ht="13.5" thickBot="1">
      <c r="A8" s="20"/>
      <c r="B8" s="43">
        <v>7</v>
      </c>
      <c r="C8" s="44" t="str">
        <f>J13</f>
        <v>De Ruytertjes</v>
      </c>
      <c r="D8" s="44" t="s">
        <v>4</v>
      </c>
      <c r="E8" s="44" t="str">
        <f>J14</f>
        <v>Sluipschutters</v>
      </c>
      <c r="F8" s="45">
        <v>431</v>
      </c>
      <c r="G8" s="46" t="s">
        <v>5</v>
      </c>
      <c r="H8" s="47">
        <v>523</v>
      </c>
      <c r="I8" s="7"/>
      <c r="J8" s="91" t="s">
        <v>38</v>
      </c>
      <c r="K8" s="92"/>
      <c r="L8" s="93"/>
      <c r="M8" s="86">
        <f>H5</f>
        <v>509</v>
      </c>
      <c r="N8" s="37">
        <f>H17</f>
        <v>515</v>
      </c>
      <c r="O8" s="89">
        <f>F28</f>
        <v>477</v>
      </c>
      <c r="P8" s="8">
        <f t="shared" si="0"/>
        <v>1501</v>
      </c>
      <c r="R8" s="26">
        <f>IF(H5="","",IF(H5&gt;F5,2,IF(H5=F5,1,0)))</f>
        <v>2</v>
      </c>
      <c r="S8" s="26">
        <f>IF(H17="","",IF(H17&gt;F17,2,IF(H17=F17,1,0)))</f>
        <v>2</v>
      </c>
      <c r="T8" s="26">
        <f>IF(F28="","",IF(F28&gt;H28,2,IF(F28=H28,1,0)))</f>
        <v>0</v>
      </c>
      <c r="U8" s="8">
        <f t="shared" si="1"/>
        <v>4</v>
      </c>
      <c r="V8" s="35">
        <v>1</v>
      </c>
    </row>
    <row r="9" spans="1:22" ht="12.75">
      <c r="A9" s="2"/>
      <c r="B9" s="17"/>
      <c r="C9" s="1"/>
      <c r="D9" s="1"/>
      <c r="E9" s="1"/>
      <c r="F9" s="2"/>
      <c r="G9" s="6"/>
      <c r="H9" s="2"/>
      <c r="I9" s="3"/>
      <c r="J9" s="91" t="s">
        <v>39</v>
      </c>
      <c r="K9" s="92"/>
      <c r="L9" s="93"/>
      <c r="M9" s="86">
        <f>F6</f>
        <v>483</v>
      </c>
      <c r="N9" s="37">
        <f>F16</f>
        <v>499</v>
      </c>
      <c r="O9" s="89">
        <f>H28</f>
        <v>508</v>
      </c>
      <c r="P9" s="8">
        <f t="shared" si="0"/>
        <v>1490</v>
      </c>
      <c r="R9" s="79">
        <f>IF(F6="","",IF(F6&gt;H6,2,IF(F6=H6,1,0)))</f>
        <v>0</v>
      </c>
      <c r="S9" s="79">
        <f>IF(F16="","",IF(F16&gt;H16,2,IF(F16=H16,1,0)))</f>
        <v>2</v>
      </c>
      <c r="T9" s="79">
        <f>IF(H28="","",IF(H28&gt;F28,2,IF(H28=F28,1,0)))</f>
        <v>2</v>
      </c>
      <c r="U9" s="80">
        <f t="shared" si="1"/>
        <v>4</v>
      </c>
      <c r="V9" s="81">
        <v>2</v>
      </c>
    </row>
    <row r="10" spans="3:22" ht="13.5" thickBot="1">
      <c r="C10" s="1"/>
      <c r="D10" s="1"/>
      <c r="E10" s="1"/>
      <c r="F10" s="2"/>
      <c r="G10" s="6"/>
      <c r="H10" s="2"/>
      <c r="I10" s="7"/>
      <c r="J10" s="94" t="s">
        <v>40</v>
      </c>
      <c r="K10" s="95"/>
      <c r="L10" s="96"/>
      <c r="M10" s="87">
        <f>H6</f>
        <v>504</v>
      </c>
      <c r="N10" s="44">
        <f>F17</f>
        <v>430</v>
      </c>
      <c r="O10" s="90">
        <f>F27</f>
        <v>0</v>
      </c>
      <c r="P10" s="9">
        <f t="shared" si="0"/>
        <v>934</v>
      </c>
      <c r="R10" s="27">
        <f>IF(H6="","",IF(H6&gt;F6,2,IF(H6=F6,1,0)))</f>
        <v>2</v>
      </c>
      <c r="S10" s="27">
        <f>IF(F17="","",IF(F17&gt;H17,2,IF(F17=H17,1,0)))</f>
        <v>0</v>
      </c>
      <c r="T10" s="27">
        <f>IF(F27="","",IF(F27&gt;H27,2,IF(F27=H27,1,0)))</f>
        <v>0</v>
      </c>
      <c r="U10" s="9">
        <f t="shared" si="1"/>
        <v>2</v>
      </c>
      <c r="V10" s="67">
        <v>4</v>
      </c>
    </row>
    <row r="11" spans="3:22" ht="12.75">
      <c r="C11" s="1"/>
      <c r="D11" s="1"/>
      <c r="E11" s="1"/>
      <c r="F11" s="2"/>
      <c r="G11" s="6"/>
      <c r="H11" s="2"/>
      <c r="I11" s="3" t="s">
        <v>21</v>
      </c>
      <c r="J11" s="97" t="s">
        <v>41</v>
      </c>
      <c r="K11" s="98"/>
      <c r="L11" s="99"/>
      <c r="M11" s="56">
        <f>F7</f>
        <v>524</v>
      </c>
      <c r="N11" s="57">
        <f>H18</f>
        <v>468</v>
      </c>
      <c r="O11" s="58">
        <f>H29</f>
        <v>470</v>
      </c>
      <c r="P11" s="59">
        <f t="shared" si="0"/>
        <v>1462</v>
      </c>
      <c r="R11" s="79">
        <f>IF(F7="","",IF(F7&gt;H7,2,IF(F7=H7,1,0)))</f>
        <v>2</v>
      </c>
      <c r="S11" s="79">
        <f>IF(H18="","",IF(H18&gt;F18,2,IF(H18=F18,1,0)))</f>
        <v>2</v>
      </c>
      <c r="T11" s="79">
        <f>IF(H29="","",IF(H29&gt;F29,2,IF(H29=F29,1,0)))</f>
        <v>0</v>
      </c>
      <c r="U11" s="80">
        <f t="shared" si="1"/>
        <v>4</v>
      </c>
      <c r="V11" s="81">
        <v>2</v>
      </c>
    </row>
    <row r="12" spans="6:22" ht="13.5" thickBot="1">
      <c r="F12" s="10"/>
      <c r="G12" s="11"/>
      <c r="H12" s="10"/>
      <c r="I12" s="7"/>
      <c r="J12" s="91" t="s">
        <v>42</v>
      </c>
      <c r="K12" s="92"/>
      <c r="L12" s="93"/>
      <c r="M12" s="49">
        <f>H7</f>
        <v>427</v>
      </c>
      <c r="N12" s="37">
        <f>H19</f>
        <v>376</v>
      </c>
      <c r="O12" s="50">
        <f>F30</f>
        <v>414</v>
      </c>
      <c r="P12" s="54">
        <f t="shared" si="0"/>
        <v>1217</v>
      </c>
      <c r="R12" s="26">
        <f>IF(H7="","",IF(H7&gt;F7,2,IF(H7=F7,1,0)))</f>
        <v>0</v>
      </c>
      <c r="S12" s="26">
        <f>IF(H19="","",IF(H19&gt;F19,2,IF(H19=F19,1,0)))</f>
        <v>0</v>
      </c>
      <c r="T12" s="26">
        <f>IF(F30="","",IF(F30&gt;H30,2,IF(F30=H30,1,0)))</f>
        <v>0</v>
      </c>
      <c r="U12" s="8">
        <f t="shared" si="1"/>
        <v>0</v>
      </c>
      <c r="V12" s="66">
        <v>4</v>
      </c>
    </row>
    <row r="13" spans="1:22" ht="13.5" thickBot="1">
      <c r="A13" s="22" t="s">
        <v>1</v>
      </c>
      <c r="B13" s="23" t="s">
        <v>7</v>
      </c>
      <c r="C13" s="23"/>
      <c r="D13" s="23"/>
      <c r="E13" s="23" t="s">
        <v>30</v>
      </c>
      <c r="F13" s="12"/>
      <c r="G13" s="14"/>
      <c r="H13" s="13"/>
      <c r="I13" s="7"/>
      <c r="J13" s="91" t="s">
        <v>43</v>
      </c>
      <c r="K13" s="92"/>
      <c r="L13" s="93"/>
      <c r="M13" s="49">
        <f>F8</f>
        <v>431</v>
      </c>
      <c r="N13" s="37">
        <f>F18</f>
        <v>439</v>
      </c>
      <c r="O13" s="50">
        <f>H30</f>
        <v>447</v>
      </c>
      <c r="P13" s="54">
        <f t="shared" si="0"/>
        <v>1317</v>
      </c>
      <c r="R13" s="26">
        <f>IF(F8="","",IF(F8&gt;H8,2,IF(F8=H8,1,0)))</f>
        <v>0</v>
      </c>
      <c r="S13" s="26">
        <f>IF(F18="","",IF(F18&gt;H18,2,IF(F18=H18,1,0)))</f>
        <v>0</v>
      </c>
      <c r="T13" s="26">
        <f>IF(H30="","",IF(H30&gt;F30,2,IF(H30=F30,1,0)))</f>
        <v>2</v>
      </c>
      <c r="U13" s="8">
        <f t="shared" si="1"/>
        <v>2</v>
      </c>
      <c r="V13" s="35">
        <v>3</v>
      </c>
    </row>
    <row r="14" spans="1:22" ht="13.5" thickBot="1">
      <c r="A14" s="75" t="s">
        <v>3</v>
      </c>
      <c r="B14" s="38">
        <v>1</v>
      </c>
      <c r="C14" s="39" t="str">
        <f>J5</f>
        <v>Gejaagd door de wind (buks)</v>
      </c>
      <c r="D14" s="39" t="s">
        <v>4</v>
      </c>
      <c r="E14" s="39" t="str">
        <f>J3</f>
        <v>Maote jeugd</v>
      </c>
      <c r="F14" s="40">
        <v>491</v>
      </c>
      <c r="G14" s="41" t="s">
        <v>5</v>
      </c>
      <c r="H14" s="42">
        <v>524</v>
      </c>
      <c r="I14" s="7"/>
      <c r="J14" s="94" t="s">
        <v>45</v>
      </c>
      <c r="K14" s="95"/>
      <c r="L14" s="96"/>
      <c r="M14" s="51">
        <f>H8</f>
        <v>523</v>
      </c>
      <c r="N14" s="44">
        <f>F19</f>
        <v>524</v>
      </c>
      <c r="O14" s="52">
        <f>F29</f>
        <v>478</v>
      </c>
      <c r="P14" s="55">
        <f t="shared" si="0"/>
        <v>1525</v>
      </c>
      <c r="R14" s="27">
        <f>IF(H8="","",IF(H8&gt;F8,2,IF(H8=F8,1,0)))</f>
        <v>2</v>
      </c>
      <c r="S14" s="27">
        <f>IF(F19="","",IF(F19&gt;H19,2,IF(F19=H19,1,0)))</f>
        <v>2</v>
      </c>
      <c r="T14" s="27">
        <f>IF(F29="","",IF(F29&gt;H29,2,IF(F29=H29,1,0)))</f>
        <v>2</v>
      </c>
      <c r="U14" s="9">
        <f t="shared" si="1"/>
        <v>6</v>
      </c>
      <c r="V14" s="36">
        <v>1</v>
      </c>
    </row>
    <row r="15" spans="1:22" ht="13.5" thickBot="1">
      <c r="A15" s="76"/>
      <c r="B15" s="65">
        <v>2</v>
      </c>
      <c r="C15" s="60" t="str">
        <f>J6</f>
        <v>@</v>
      </c>
      <c r="D15" s="60" t="s">
        <v>4</v>
      </c>
      <c r="E15" s="60" t="str">
        <f>J4</f>
        <v>Super</v>
      </c>
      <c r="F15" s="61">
        <v>524</v>
      </c>
      <c r="G15" s="62" t="s">
        <v>5</v>
      </c>
      <c r="H15" s="63">
        <v>513</v>
      </c>
      <c r="I15" s="7"/>
      <c r="J15" s="1"/>
      <c r="K15" s="1"/>
      <c r="L15" s="1"/>
      <c r="M15" s="1"/>
      <c r="N15" s="1"/>
      <c r="O15" s="1"/>
      <c r="P15" s="1"/>
      <c r="R15" s="25"/>
      <c r="S15" s="25"/>
      <c r="T15" s="25"/>
      <c r="U15" s="1"/>
      <c r="V15" s="17"/>
    </row>
    <row r="16" spans="1:22" ht="12.75">
      <c r="A16" s="75" t="s">
        <v>6</v>
      </c>
      <c r="B16" s="38">
        <v>3</v>
      </c>
      <c r="C16" s="39" t="str">
        <f>J9</f>
        <v>De Poedels</v>
      </c>
      <c r="D16" s="39" t="s">
        <v>4</v>
      </c>
      <c r="E16" s="39" t="str">
        <f>J7</f>
        <v>De Trompstraat meisjes</v>
      </c>
      <c r="F16" s="40">
        <v>499</v>
      </c>
      <c r="G16" s="64" t="s">
        <v>5</v>
      </c>
      <c r="H16" s="42">
        <v>407</v>
      </c>
      <c r="I16" s="7"/>
      <c r="J16" s="1"/>
      <c r="K16" s="1"/>
      <c r="L16" s="1"/>
      <c r="M16" s="1"/>
      <c r="N16" s="1"/>
      <c r="O16" s="1"/>
      <c r="P16" s="1"/>
      <c r="R16" s="25"/>
      <c r="S16" s="25"/>
      <c r="T16" s="25"/>
      <c r="U16" s="1"/>
      <c r="V16" s="2"/>
    </row>
    <row r="17" spans="1:9" ht="13.5" thickBot="1">
      <c r="A17" s="77"/>
      <c r="B17" s="65">
        <v>5</v>
      </c>
      <c r="C17" s="60" t="str">
        <f>J10</f>
        <v>Kattenberg</v>
      </c>
      <c r="D17" s="60" t="s">
        <v>4</v>
      </c>
      <c r="E17" s="60" t="str">
        <f>J8</f>
        <v>Maote Dames</v>
      </c>
      <c r="F17" s="61">
        <v>430</v>
      </c>
      <c r="G17" s="62" t="s">
        <v>5</v>
      </c>
      <c r="H17" s="63">
        <v>515</v>
      </c>
      <c r="I17" s="7"/>
    </row>
    <row r="18" spans="1:9" ht="12.75">
      <c r="A18" s="19" t="s">
        <v>21</v>
      </c>
      <c r="B18" s="38">
        <v>6</v>
      </c>
      <c r="C18" s="39" t="str">
        <f>J13</f>
        <v>De Ruytertjes</v>
      </c>
      <c r="D18" s="39" t="s">
        <v>4</v>
      </c>
      <c r="E18" s="39" t="str">
        <f>J11</f>
        <v>De bedorven jeugd</v>
      </c>
      <c r="F18" s="40">
        <v>439</v>
      </c>
      <c r="G18" s="64" t="s">
        <v>5</v>
      </c>
      <c r="H18" s="42">
        <v>468</v>
      </c>
      <c r="I18" s="7"/>
    </row>
    <row r="19" spans="1:8" ht="13.5" thickBot="1">
      <c r="A19" s="20"/>
      <c r="B19" s="43">
        <v>7</v>
      </c>
      <c r="C19" s="44" t="str">
        <f>J14</f>
        <v>Sluipschutters</v>
      </c>
      <c r="D19" s="44" t="s">
        <v>4</v>
      </c>
      <c r="E19" s="44" t="str">
        <f>J12</f>
        <v>Bilderbuurt</v>
      </c>
      <c r="F19" s="45">
        <v>524</v>
      </c>
      <c r="G19" s="46" t="s">
        <v>5</v>
      </c>
      <c r="H19" s="47">
        <v>376</v>
      </c>
    </row>
    <row r="20" spans="1:8" ht="12.75">
      <c r="A20" s="1"/>
      <c r="B20" s="17"/>
      <c r="C20" s="1"/>
      <c r="D20" s="1"/>
      <c r="E20" s="1"/>
      <c r="F20" s="2"/>
      <c r="G20" s="6"/>
      <c r="H20" s="2"/>
    </row>
    <row r="21" spans="6:8" ht="12.75">
      <c r="F21" s="10"/>
      <c r="G21" s="11"/>
      <c r="H21" s="10"/>
    </row>
    <row r="22" spans="6:8" ht="12.75">
      <c r="F22" s="10"/>
      <c r="G22" s="11"/>
      <c r="H22" s="10"/>
    </row>
    <row r="23" spans="6:8" ht="13.5" thickBot="1">
      <c r="F23" s="10"/>
      <c r="G23" s="11"/>
      <c r="H23" s="10"/>
    </row>
    <row r="24" spans="1:8" ht="13.5" thickBot="1">
      <c r="A24" s="22" t="s">
        <v>8</v>
      </c>
      <c r="B24" s="23" t="s">
        <v>2</v>
      </c>
      <c r="C24" s="23"/>
      <c r="D24" s="23"/>
      <c r="E24" s="23" t="s">
        <v>31</v>
      </c>
      <c r="F24" s="12"/>
      <c r="G24" s="14"/>
      <c r="H24" s="13"/>
    </row>
    <row r="25" spans="1:8" ht="12.75">
      <c r="A25" s="75" t="s">
        <v>3</v>
      </c>
      <c r="B25" s="38">
        <v>1</v>
      </c>
      <c r="C25" s="39" t="str">
        <f>J6</f>
        <v>@</v>
      </c>
      <c r="D25" s="39" t="s">
        <v>4</v>
      </c>
      <c r="E25" s="39" t="str">
        <f>J3</f>
        <v>Maote jeugd</v>
      </c>
      <c r="F25" s="40">
        <v>496</v>
      </c>
      <c r="G25" s="41" t="s">
        <v>5</v>
      </c>
      <c r="H25" s="42">
        <v>485</v>
      </c>
    </row>
    <row r="26" spans="1:8" ht="13.5" thickBot="1">
      <c r="A26" s="76"/>
      <c r="B26" s="65">
        <v>2</v>
      </c>
      <c r="C26" s="60" t="str">
        <f>J4</f>
        <v>Super</v>
      </c>
      <c r="D26" s="60" t="s">
        <v>4</v>
      </c>
      <c r="E26" s="60" t="str">
        <f>J5</f>
        <v>Gejaagd door de wind (buks)</v>
      </c>
      <c r="F26" s="61">
        <v>523</v>
      </c>
      <c r="G26" s="62" t="s">
        <v>5</v>
      </c>
      <c r="H26" s="63">
        <v>495</v>
      </c>
    </row>
    <row r="27" spans="1:8" ht="12.75">
      <c r="A27" s="75" t="s">
        <v>6</v>
      </c>
      <c r="B27" s="38">
        <v>3</v>
      </c>
      <c r="C27" s="39" t="str">
        <f>J10</f>
        <v>Kattenberg</v>
      </c>
      <c r="D27" s="39" t="s">
        <v>4</v>
      </c>
      <c r="E27" s="39" t="str">
        <f>J7</f>
        <v>De Trompstraat meisjes</v>
      </c>
      <c r="F27" s="40">
        <v>0</v>
      </c>
      <c r="G27" s="64" t="s">
        <v>5</v>
      </c>
      <c r="H27" s="42">
        <v>446</v>
      </c>
    </row>
    <row r="28" spans="1:8" ht="13.5" thickBot="1">
      <c r="A28" s="77"/>
      <c r="B28" s="65">
        <v>5</v>
      </c>
      <c r="C28" s="60" t="str">
        <f>J8</f>
        <v>Maote Dames</v>
      </c>
      <c r="D28" s="60" t="s">
        <v>4</v>
      </c>
      <c r="E28" s="60" t="str">
        <f>J9</f>
        <v>De Poedels</v>
      </c>
      <c r="F28" s="61">
        <v>477</v>
      </c>
      <c r="G28" s="62" t="s">
        <v>5</v>
      </c>
      <c r="H28" s="63">
        <v>508</v>
      </c>
    </row>
    <row r="29" spans="1:8" ht="12.75">
      <c r="A29" s="19" t="s">
        <v>21</v>
      </c>
      <c r="B29" s="38">
        <v>6</v>
      </c>
      <c r="C29" s="39" t="str">
        <f>J14</f>
        <v>Sluipschutters</v>
      </c>
      <c r="D29" s="39" t="s">
        <v>4</v>
      </c>
      <c r="E29" s="39" t="str">
        <f>J11</f>
        <v>De bedorven jeugd</v>
      </c>
      <c r="F29" s="40">
        <v>478</v>
      </c>
      <c r="G29" s="64" t="s">
        <v>5</v>
      </c>
      <c r="H29" s="42">
        <v>470</v>
      </c>
    </row>
    <row r="30" spans="1:8" ht="13.5" thickBot="1">
      <c r="A30" s="20"/>
      <c r="B30" s="43">
        <v>7</v>
      </c>
      <c r="C30" s="44" t="str">
        <f>J12</f>
        <v>Bilderbuurt</v>
      </c>
      <c r="D30" s="44" t="s">
        <v>4</v>
      </c>
      <c r="E30" s="44" t="str">
        <f>J13</f>
        <v>De Ruytertjes</v>
      </c>
      <c r="F30" s="45">
        <v>414</v>
      </c>
      <c r="G30" s="46" t="s">
        <v>5</v>
      </c>
      <c r="H30" s="47">
        <v>447</v>
      </c>
    </row>
    <row r="31" spans="1:8" ht="12.75">
      <c r="A31" s="2"/>
      <c r="B31" s="17"/>
      <c r="C31" s="1"/>
      <c r="D31" s="1"/>
      <c r="E31" s="1"/>
      <c r="F31" s="2"/>
      <c r="G31" s="6"/>
      <c r="H31" s="2"/>
    </row>
    <row r="32" spans="6:8" ht="12.75">
      <c r="F32" s="10"/>
      <c r="G32" s="11"/>
      <c r="H32" s="10"/>
    </row>
    <row r="33" spans="6:8" ht="12.75">
      <c r="F33" s="10"/>
      <c r="G33" s="11"/>
      <c r="H33" s="10"/>
    </row>
    <row r="34" spans="6:8" ht="12.75">
      <c r="F34" s="10"/>
      <c r="G34" s="11"/>
      <c r="H34" s="10"/>
    </row>
    <row r="35" spans="3:11" ht="12.75">
      <c r="C35" s="15" t="s">
        <v>27</v>
      </c>
      <c r="D35" s="16"/>
      <c r="E35" s="15"/>
      <c r="F35" s="100" t="s">
        <v>26</v>
      </c>
      <c r="G35" s="100"/>
      <c r="H35" s="100"/>
      <c r="I35" s="100"/>
      <c r="J35" s="100"/>
      <c r="K35" s="100"/>
    </row>
    <row r="36" spans="6:8" ht="12.75">
      <c r="F36" s="10"/>
      <c r="G36" s="11"/>
      <c r="H36" s="10"/>
    </row>
    <row r="37" spans="2:8" ht="12.75">
      <c r="B37" s="15" t="s">
        <v>2</v>
      </c>
      <c r="F37" s="10"/>
      <c r="G37" s="11"/>
      <c r="H37" s="10"/>
    </row>
    <row r="38" spans="2:13" ht="12.75">
      <c r="B38" s="18">
        <v>5</v>
      </c>
      <c r="C38" t="s">
        <v>14</v>
      </c>
      <c r="E38" t="s">
        <v>22</v>
      </c>
      <c r="F38" s="103" t="s">
        <v>47</v>
      </c>
      <c r="G38" s="100"/>
      <c r="H38" s="100"/>
      <c r="I38" s="100"/>
      <c r="J38" s="100"/>
      <c r="K38" s="100"/>
      <c r="L38" s="18">
        <v>0</v>
      </c>
      <c r="M38" s="18">
        <v>0</v>
      </c>
    </row>
    <row r="39" spans="2:13" ht="12.75">
      <c r="B39" s="18">
        <v>6</v>
      </c>
      <c r="C39" t="s">
        <v>17</v>
      </c>
      <c r="E39" t="s">
        <v>23</v>
      </c>
      <c r="F39" s="100" t="s">
        <v>48</v>
      </c>
      <c r="G39" s="100"/>
      <c r="H39" s="100"/>
      <c r="I39" s="100"/>
      <c r="J39" s="100"/>
      <c r="K39" s="100"/>
      <c r="L39" s="18">
        <v>0</v>
      </c>
      <c r="M39" s="18">
        <v>0</v>
      </c>
    </row>
    <row r="40" spans="2:13" ht="12.75">
      <c r="B40" s="18">
        <v>7</v>
      </c>
      <c r="C40" t="s">
        <v>24</v>
      </c>
      <c r="E40" t="s">
        <v>15</v>
      </c>
      <c r="F40" s="100" t="s">
        <v>49</v>
      </c>
      <c r="G40" s="100"/>
      <c r="H40" s="100"/>
      <c r="I40" s="100"/>
      <c r="J40" s="100"/>
      <c r="K40" s="100"/>
      <c r="L40" s="18">
        <v>0</v>
      </c>
      <c r="M40" s="18">
        <v>0</v>
      </c>
    </row>
    <row r="41" spans="2:13" ht="12.75">
      <c r="B41" s="18">
        <v>8</v>
      </c>
      <c r="C41" t="s">
        <v>16</v>
      </c>
      <c r="E41" t="s">
        <v>25</v>
      </c>
      <c r="F41" s="100" t="s">
        <v>50</v>
      </c>
      <c r="G41" s="100"/>
      <c r="H41" s="100"/>
      <c r="I41" s="100"/>
      <c r="J41" s="100"/>
      <c r="K41" s="100"/>
      <c r="L41" s="18">
        <v>0</v>
      </c>
      <c r="M41" s="18">
        <v>0</v>
      </c>
    </row>
    <row r="42" spans="7:8" ht="12.75">
      <c r="G42" s="11"/>
      <c r="H42" s="10"/>
    </row>
    <row r="43" spans="3:8" ht="12.75">
      <c r="C43" t="s">
        <v>9</v>
      </c>
      <c r="G43" s="11"/>
      <c r="H43" s="10"/>
    </row>
    <row r="44" spans="7:8" ht="12.75">
      <c r="G44" s="11"/>
      <c r="H44" s="10"/>
    </row>
    <row r="45" spans="3:8" ht="12.75">
      <c r="C45" s="15" t="s">
        <v>20</v>
      </c>
      <c r="G45" s="11"/>
      <c r="H45" s="10"/>
    </row>
    <row r="47" spans="2:5" ht="12.75">
      <c r="B47" t="s">
        <v>13</v>
      </c>
      <c r="C47" s="15" t="s">
        <v>19</v>
      </c>
      <c r="E47" s="68">
        <v>0</v>
      </c>
    </row>
    <row r="48" spans="3:5" ht="12.75">
      <c r="C48" s="15" t="s">
        <v>19</v>
      </c>
      <c r="E48" s="68">
        <v>0</v>
      </c>
    </row>
    <row r="49" spans="3:5" ht="12.75">
      <c r="C49" s="15" t="s">
        <v>19</v>
      </c>
      <c r="E49" s="68">
        <v>0</v>
      </c>
    </row>
    <row r="50" spans="3:5" ht="12.75">
      <c r="C50" s="15" t="s">
        <v>19</v>
      </c>
      <c r="E50" s="68">
        <v>0</v>
      </c>
    </row>
  </sheetData>
  <mergeCells count="20">
    <mergeCell ref="J1:P1"/>
    <mergeCell ref="R1:U1"/>
    <mergeCell ref="A1:H1"/>
    <mergeCell ref="F38:K38"/>
    <mergeCell ref="J3:L3"/>
    <mergeCell ref="J4:L4"/>
    <mergeCell ref="J5:L5"/>
    <mergeCell ref="J6:L6"/>
    <mergeCell ref="J7:L7"/>
    <mergeCell ref="J8:L8"/>
    <mergeCell ref="F39:K39"/>
    <mergeCell ref="F40:K40"/>
    <mergeCell ref="F41:K41"/>
    <mergeCell ref="F35:K35"/>
    <mergeCell ref="J13:L13"/>
    <mergeCell ref="J14:L14"/>
    <mergeCell ref="J9:L9"/>
    <mergeCell ref="J10:L10"/>
    <mergeCell ref="J11:L11"/>
    <mergeCell ref="J12:L12"/>
  </mergeCells>
  <printOptions/>
  <pageMargins left="0.4" right="0.49" top="0.17" bottom="0.38" header="0.4" footer="0.36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Vermeer</dc:creator>
  <cp:keywords/>
  <dc:description/>
  <cp:lastModifiedBy>VSRT</cp:lastModifiedBy>
  <cp:lastPrinted>2009-03-26T10:24:09Z</cp:lastPrinted>
  <dcterms:created xsi:type="dcterms:W3CDTF">2007-03-29T11:31:28Z</dcterms:created>
  <dcterms:modified xsi:type="dcterms:W3CDTF">2010-04-29T23:08:25Z</dcterms:modified>
  <cp:category/>
  <cp:version/>
  <cp:contentType/>
  <cp:contentStatus/>
</cp:coreProperties>
</file>